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8500" windowHeight="5790"/>
  </bookViews>
  <sheets>
    <sheet name="Enrollment Summary Report" sheetId="1" r:id="rId1"/>
  </sheets>
  <definedNames>
    <definedName name="_xlnm.Print_Area" localSheetId="0">'Enrollment Summary Report'!$A$1:$AN$98</definedName>
  </definedNames>
  <calcPr calcId="162913"/>
</workbook>
</file>

<file path=xl/calcChain.xml><?xml version="1.0" encoding="utf-8"?>
<calcChain xmlns="http://schemas.openxmlformats.org/spreadsheetml/2006/main">
  <c r="AM32" i="1" l="1"/>
  <c r="AM72" i="1" l="1"/>
  <c r="AM67" i="1" l="1"/>
  <c r="AM73" i="1" l="1"/>
  <c r="AM71" i="1"/>
  <c r="AM70" i="1"/>
  <c r="AM69" i="1"/>
  <c r="AM68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7" i="1"/>
  <c r="AM36" i="1"/>
  <c r="AM35" i="1"/>
  <c r="AM34" i="1"/>
  <c r="AM33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 l="1"/>
</calcChain>
</file>

<file path=xl/sharedStrings.xml><?xml version="1.0" encoding="utf-8"?>
<sst xmlns="http://schemas.openxmlformats.org/spreadsheetml/2006/main" count="146" uniqueCount="111">
  <si>
    <t>AIM</t>
  </si>
  <si>
    <t>ASO</t>
  </si>
  <si>
    <t>Adventist Health Plan, Inc.</t>
  </si>
  <si>
    <t>Aetna Health of California, Inc.</t>
  </si>
  <si>
    <t>AIDS Healthcare Foundation</t>
  </si>
  <si>
    <t>Alameda Alliance For Health</t>
  </si>
  <si>
    <t>AmericasHealth Plan, Inc.</t>
  </si>
  <si>
    <t>Aspire Health Plan</t>
  </si>
  <si>
    <t>Blue Cross of California</t>
  </si>
  <si>
    <t>Brown and Toland Health Services</t>
  </si>
  <si>
    <t>California Health and Wellness Plan</t>
  </si>
  <si>
    <t>California Physicians' Service</t>
  </si>
  <si>
    <t>Care 1st Health Plan</t>
  </si>
  <si>
    <t>CareMore Health Plan</t>
  </si>
  <si>
    <t>Central Health Plan of California, Inc.</t>
  </si>
  <si>
    <t>Chinese Community Health Plan</t>
  </si>
  <si>
    <t>Choice Physicians Network, Inc.</t>
  </si>
  <si>
    <t>Cigna HealthCare of California, Inc.</t>
  </si>
  <si>
    <t>Community Care Health Plan, Inc.</t>
  </si>
  <si>
    <t>County of Ventura</t>
  </si>
  <si>
    <t>DaVita Healthcare Partners Plan</t>
  </si>
  <si>
    <t>EASY CHOICE HEALTH PLAN, Inc.</t>
  </si>
  <si>
    <t>EPIC Health Plan</t>
  </si>
  <si>
    <t>Fresno-Kings-Madera Regional Health Authority</t>
  </si>
  <si>
    <t>GEMCare Health Plan, Inc.</t>
  </si>
  <si>
    <t>Health Net of California, Inc.</t>
  </si>
  <si>
    <t>Heritage Provider Network, Inc.</t>
  </si>
  <si>
    <t>Honored Citizens Choice Health Plan, Inc.</t>
  </si>
  <si>
    <t>Humana Health Plan of California, Inc.</t>
  </si>
  <si>
    <t>Inland Empire Health Plan</t>
  </si>
  <si>
    <t>Inter Valley Health Plan</t>
  </si>
  <si>
    <t>Kern Health Systems</t>
  </si>
  <si>
    <t>L.A. Care Health Plan Joint Powers Authority</t>
  </si>
  <si>
    <t>Medi-Excel, SA de CV</t>
  </si>
  <si>
    <t>Monarch Health Plan</t>
  </si>
  <si>
    <t>PIH Health Care Solutions</t>
  </si>
  <si>
    <t>PRIMECARE Medical Network, Inc.</t>
  </si>
  <si>
    <t>Prospect Health Plan, Inc.</t>
  </si>
  <si>
    <t>Providence Health Network</t>
  </si>
  <si>
    <t>San Francisco Community Health Authority</t>
  </si>
  <si>
    <t>San Joaquin County Health Commission</t>
  </si>
  <si>
    <t>San Mateo Health Commission</t>
  </si>
  <si>
    <t>Satellite Health Plan, Inc.</t>
  </si>
  <si>
    <t>Scripps Health Plan Services, Inc.</t>
  </si>
  <si>
    <t>Seaside Health Plan</t>
  </si>
  <si>
    <t>Sharp Health Plan</t>
  </si>
  <si>
    <t>Sutter Health Plan</t>
  </si>
  <si>
    <t>UHC of California</t>
  </si>
  <si>
    <t>Universal Care</t>
  </si>
  <si>
    <t>Western Health Advantage</t>
  </si>
  <si>
    <t>Plan Name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</si>
  <si>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</si>
  <si>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</si>
  <si>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</si>
  <si>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</si>
  <si>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</si>
  <si>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</si>
  <si>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</si>
  <si>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</si>
  <si>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</si>
  <si>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Medicare Risk (MCR)</t>
  </si>
  <si>
    <t>Medicare Supplement (MCS)</t>
  </si>
  <si>
    <t>Medicare Cost (MCC)</t>
  </si>
  <si>
    <t>Medi-Cal Risk (MCalR)</t>
  </si>
  <si>
    <t>Healthy Families (HFP)</t>
  </si>
  <si>
    <t>From Other Plans (FOP)</t>
  </si>
  <si>
    <t>Other Sources of Enrollment</t>
  </si>
  <si>
    <t>Total
Membership</t>
  </si>
  <si>
    <t>Total
Grandfathered
Enrollees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</si>
  <si>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</si>
  <si>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</si>
  <si>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</si>
  <si>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</si>
  <si>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</si>
  <si>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</si>
  <si>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</si>
  <si>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</si>
  <si>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</si>
  <si>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</si>
  <si>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</si>
  <si>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</si>
  <si>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</si>
  <si>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</si>
  <si>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</si>
  <si>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</si>
  <si>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</si>
  <si>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</si>
  <si>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</si>
  <si>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Kaiser Foundation Health Plan, Inc.</t>
  </si>
  <si>
    <t>Orange County Health Authority</t>
  </si>
  <si>
    <t xml:space="preserve">Community Health Group </t>
  </si>
  <si>
    <t xml:space="preserve">County of Los Angeles-Dept of Health Srvcs. </t>
  </si>
  <si>
    <t xml:space="preserve">Contra Costa County Medical Services </t>
  </si>
  <si>
    <t xml:space="preserve">Health Net Community Solutions, Inc. </t>
  </si>
  <si>
    <t xml:space="preserve">Molina Healthcare of California </t>
  </si>
  <si>
    <t xml:space="preserve">On Lok Senior Health Services </t>
  </si>
  <si>
    <t xml:space="preserve">Partnership HealthPlan of California </t>
  </si>
  <si>
    <t xml:space="preserve">Premier Health Plan Services, Inc. </t>
  </si>
  <si>
    <t xml:space="preserve">Local Initiative Health Authority For L.A. County </t>
  </si>
  <si>
    <t xml:space="preserve">Santa Clara County </t>
  </si>
  <si>
    <t xml:space="preserve">Santa Clara County Health Authority </t>
  </si>
  <si>
    <t>Scan Health Plan</t>
  </si>
  <si>
    <t xml:space="preserve">Arcadian Health Plan, Inc. </t>
  </si>
  <si>
    <t>Golden State Medicare Health Plan</t>
  </si>
  <si>
    <t>Sistemas Medicos Nacionales S.A.de C.V.</t>
  </si>
  <si>
    <t>University HealthCare Advantage</t>
  </si>
  <si>
    <t>Access Senior HealthCare, Inc.</t>
  </si>
  <si>
    <t>2014 Enrollment Summary Report</t>
  </si>
  <si>
    <t xml:space="preserve">Santa Barbara San Luis Obispo Regional Health Authority </t>
  </si>
  <si>
    <t>Santa Cruz-Monterey-Merced Managed Medical Care Commission</t>
  </si>
  <si>
    <t>UnitedHealthcare Community Plan of California,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</si>
</sst>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22" fillId="33" borderId="0" xfId="0" applyFont="1" applyFill="1" applyAlignment="1"/>
    <xf numFmtId="0" fontId="21" fillId="0" borderId="0" xfId="0" applyFont="1"/>
    <xf numFmtId="0" fontId="21" fillId="33" borderId="0" xfId="0" applyFont="1" applyFill="1"/>
    <xf numFmtId="0" fontId="20" fillId="33" borderId="0" xfId="0" applyFont="1" applyFill="1"/>
    <xf numFmtId="0" fontId="20" fillId="33" borderId="0" xfId="0" applyFont="1" applyFill="1" applyAlignment="1">
      <alignment vertical="center"/>
    </xf>
    <xf numFmtId="0" fontId="23" fillId="0" borderId="0" xfId="0" applyFont="1"/>
    <xf numFmtId="0" fontId="24" fillId="33" borderId="0" xfId="0" applyFont="1" applyFill="1" applyAlignment="1"/>
    <xf numFmtId="0" fontId="23" fillId="33" borderId="0" xfId="0" applyFont="1" applyFill="1"/>
    <xf numFmtId="0" fontId="25" fillId="33" borderId="0" xfId="0" applyFont="1" applyFill="1" applyAlignment="1"/>
    <xf numFmtId="0" fontId="23" fillId="34" borderId="10" xfId="0" applyFont="1" applyFill="1" applyBorder="1"/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wrapText="1"/>
    </xf>
    <xf numFmtId="0" fontId="23" fillId="33" borderId="18" xfId="0" applyFont="1" applyFill="1" applyBorder="1" applyAlignment="1">
      <alignment vertical="center" wrapText="1"/>
    </xf>
    <xf numFmtId="0" fontId="26" fillId="0" borderId="16" xfId="0" applyFont="1" applyBorder="1" applyAlignment="1">
      <alignment horizontal="center" vertical="center"/>
    </xf>
    <xf numFmtId="0" fontId="23" fillId="33" borderId="20" xfId="0" applyFont="1" applyFill="1" applyBorder="1" applyAlignment="1">
      <alignment vertical="center" wrapText="1"/>
    </xf>
    <xf numFmtId="0" fontId="26" fillId="0" borderId="21" xfId="0" applyFont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03"/>
  <sheetViews>
    <sheetView showGridLines="0" tabSelected="1" zoomScaleNormal="100" workbookViewId="0"/>
  </sheetViews>
  <sheetFormatPr defaultColWidth="9.1796875" defaultRowHeight="14.5" x14ac:dyDescent="0.35"/>
  <cols>
    <col min="1" max="1" width="52.7265625" style="5" customWidth="1"/>
    <col min="2" max="2" width="11.81640625" style="5" customWidth="1"/>
    <col min="3" max="3" width="15.453125" style="5" bestFit="1" customWidth="1"/>
    <col min="4" max="4" width="14.1796875" style="5" customWidth="1"/>
    <col min="5" max="5" width="15.453125" style="5" bestFit="1" customWidth="1"/>
    <col min="6" max="6" width="14.7265625" style="5" customWidth="1"/>
    <col min="7" max="7" width="15.453125" style="4" bestFit="1" customWidth="1"/>
    <col min="8" max="8" width="13.1796875" style="5" bestFit="1" customWidth="1"/>
    <col min="9" max="9" width="15.26953125" style="5" bestFit="1" customWidth="1"/>
    <col min="10" max="10" width="12" style="5" bestFit="1" customWidth="1"/>
    <col min="11" max="11" width="15.26953125" style="5" bestFit="1" customWidth="1"/>
    <col min="12" max="12" width="12" style="5" bestFit="1" customWidth="1"/>
    <col min="13" max="13" width="15.26953125" style="5" bestFit="1" customWidth="1"/>
    <col min="14" max="14" width="13" style="5" bestFit="1" customWidth="1"/>
    <col min="15" max="15" width="15.26953125" style="5" bestFit="1" customWidth="1"/>
    <col min="16" max="16" width="11.81640625" style="5" bestFit="1" customWidth="1"/>
    <col min="17" max="17" width="15.26953125" style="5" bestFit="1" customWidth="1"/>
    <col min="18" max="18" width="11.81640625" style="5" bestFit="1" customWidth="1"/>
    <col min="19" max="19" width="15.26953125" style="5" bestFit="1" customWidth="1"/>
    <col min="20" max="20" width="11.7265625" style="5" customWidth="1"/>
    <col min="21" max="21" width="15.26953125" style="5" bestFit="1" customWidth="1"/>
    <col min="22" max="22" width="12.26953125" style="5" customWidth="1"/>
    <col min="23" max="23" width="15.26953125" style="5" bestFit="1" customWidth="1"/>
    <col min="24" max="24" width="14.7265625" style="5" customWidth="1"/>
    <col min="25" max="25" width="15.26953125" style="5" bestFit="1" customWidth="1"/>
    <col min="26" max="26" width="12" style="5" customWidth="1"/>
    <col min="27" max="27" width="15.26953125" style="5" bestFit="1" customWidth="1"/>
    <col min="28" max="28" width="12.81640625" style="5" customWidth="1"/>
    <col min="29" max="29" width="15.26953125" style="5" bestFit="1" customWidth="1"/>
    <col min="30" max="30" width="14.7265625" style="5" customWidth="1"/>
    <col min="31" max="31" width="15.26953125" style="5" bestFit="1" customWidth="1"/>
    <col min="32" max="32" width="12" style="5" customWidth="1"/>
    <col min="33" max="33" width="15.26953125" style="5" bestFit="1" customWidth="1"/>
    <col min="34" max="34" width="12.7265625" style="5" customWidth="1"/>
    <col min="35" max="35" width="15.26953125" style="5" bestFit="1" customWidth="1"/>
    <col min="36" max="36" width="13.54296875" style="5" customWidth="1"/>
    <col min="37" max="37" width="15.453125" style="5" bestFit="1" customWidth="1"/>
    <col min="38" max="38" width="14.7265625" style="5" customWidth="1"/>
    <col min="39" max="39" width="17.7265625" style="5" customWidth="1"/>
    <col min="40" max="16384" width="9.1796875" style="5"/>
  </cols>
  <sheetData>
    <row r="1" spans="1:39" ht="18.5" thickBot="1" x14ac:dyDescent="0.45">
      <c r="A1" s="11" t="s">
        <v>107</v>
      </c>
      <c r="B1" s="9"/>
      <c r="C1" s="9"/>
      <c r="D1" s="9"/>
      <c r="E1" s="9"/>
      <c r="F1" s="9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s="1" customFormat="1" ht="62.5" thickBot="1" x14ac:dyDescent="0.4">
      <c r="A2" s="12"/>
      <c r="B2" s="13" t="s">
        <v>51</v>
      </c>
      <c r="C2" s="13" t="s">
        <v>51</v>
      </c>
      <c r="D2" s="13" t="s">
        <v>52</v>
      </c>
      <c r="E2" s="13" t="s">
        <v>52</v>
      </c>
      <c r="F2" s="13" t="s">
        <v>53</v>
      </c>
      <c r="G2" s="13" t="s">
        <v>53</v>
      </c>
      <c r="H2" s="13" t="s">
        <v>54</v>
      </c>
      <c r="I2" s="14" t="s">
        <v>54</v>
      </c>
      <c r="J2" s="13" t="s">
        <v>55</v>
      </c>
      <c r="K2" s="13" t="s">
        <v>55</v>
      </c>
      <c r="L2" s="13" t="s">
        <v>56</v>
      </c>
      <c r="M2" s="13" t="s">
        <v>56</v>
      </c>
      <c r="N2" s="13" t="s">
        <v>57</v>
      </c>
      <c r="O2" s="13" t="s">
        <v>57</v>
      </c>
      <c r="P2" s="13" t="s">
        <v>58</v>
      </c>
      <c r="Q2" s="13" t="s">
        <v>58</v>
      </c>
      <c r="R2" s="13" t="s">
        <v>59</v>
      </c>
      <c r="S2" s="13" t="s">
        <v>59</v>
      </c>
      <c r="T2" s="13" t="s">
        <v>1</v>
      </c>
      <c r="U2" s="13" t="s">
        <v>1</v>
      </c>
      <c r="V2" s="13" t="s">
        <v>60</v>
      </c>
      <c r="W2" s="13" t="s">
        <v>60</v>
      </c>
      <c r="X2" s="13" t="s">
        <v>61</v>
      </c>
      <c r="Y2" s="13" t="s">
        <v>61</v>
      </c>
      <c r="Z2" s="13" t="s">
        <v>62</v>
      </c>
      <c r="AA2" s="13" t="s">
        <v>62</v>
      </c>
      <c r="AB2" s="13" t="s">
        <v>63</v>
      </c>
      <c r="AC2" s="13" t="s">
        <v>63</v>
      </c>
      <c r="AD2" s="13" t="s">
        <v>64</v>
      </c>
      <c r="AE2" s="13" t="s">
        <v>64</v>
      </c>
      <c r="AF2" s="13" t="s">
        <v>0</v>
      </c>
      <c r="AG2" s="13" t="s">
        <v>0</v>
      </c>
      <c r="AH2" s="13" t="s">
        <v>65</v>
      </c>
      <c r="AI2" s="13" t="s">
        <v>65</v>
      </c>
      <c r="AJ2" s="13" t="s">
        <v>66</v>
      </c>
      <c r="AK2" s="13" t="s">
        <v>66</v>
      </c>
      <c r="AL2" s="22"/>
      <c r="AM2" s="23"/>
    </row>
    <row r="3" spans="1:39" s="2" customFormat="1" ht="93.5" thickBot="1" x14ac:dyDescent="0.4">
      <c r="A3" s="24" t="s">
        <v>50</v>
      </c>
      <c r="B3" s="25" t="s">
        <v>69</v>
      </c>
      <c r="C3" s="25" t="s">
        <v>70</v>
      </c>
      <c r="D3" s="25" t="s">
        <v>71</v>
      </c>
      <c r="E3" s="25" t="s">
        <v>70</v>
      </c>
      <c r="F3" s="25" t="s">
        <v>72</v>
      </c>
      <c r="G3" s="25" t="s">
        <v>70</v>
      </c>
      <c r="H3" s="25" t="s">
        <v>73</v>
      </c>
      <c r="I3" s="26" t="s">
        <v>70</v>
      </c>
      <c r="J3" s="25" t="s">
        <v>74</v>
      </c>
      <c r="K3" s="25" t="s">
        <v>70</v>
      </c>
      <c r="L3" s="25" t="s">
        <v>75</v>
      </c>
      <c r="M3" s="25" t="s">
        <v>70</v>
      </c>
      <c r="N3" s="25" t="s">
        <v>76</v>
      </c>
      <c r="O3" s="25" t="s">
        <v>70</v>
      </c>
      <c r="P3" s="25" t="s">
        <v>77</v>
      </c>
      <c r="Q3" s="25" t="s">
        <v>70</v>
      </c>
      <c r="R3" s="25" t="s">
        <v>78</v>
      </c>
      <c r="S3" s="25" t="s">
        <v>70</v>
      </c>
      <c r="T3" s="25" t="s">
        <v>79</v>
      </c>
      <c r="U3" s="25" t="s">
        <v>70</v>
      </c>
      <c r="V3" s="25" t="s">
        <v>80</v>
      </c>
      <c r="W3" s="25" t="s">
        <v>70</v>
      </c>
      <c r="X3" s="25" t="s">
        <v>81</v>
      </c>
      <c r="Y3" s="25" t="s">
        <v>70</v>
      </c>
      <c r="Z3" s="25" t="s">
        <v>82</v>
      </c>
      <c r="AA3" s="25" t="s">
        <v>70</v>
      </c>
      <c r="AB3" s="25" t="s">
        <v>83</v>
      </c>
      <c r="AC3" s="25" t="s">
        <v>70</v>
      </c>
      <c r="AD3" s="25" t="s">
        <v>84</v>
      </c>
      <c r="AE3" s="25" t="s">
        <v>70</v>
      </c>
      <c r="AF3" s="25" t="s">
        <v>85</v>
      </c>
      <c r="AG3" s="25" t="s">
        <v>70</v>
      </c>
      <c r="AH3" s="25" t="s">
        <v>86</v>
      </c>
      <c r="AI3" s="25" t="s">
        <v>70</v>
      </c>
      <c r="AJ3" s="25" t="s">
        <v>87</v>
      </c>
      <c r="AK3" s="25" t="s">
        <v>70</v>
      </c>
      <c r="AL3" s="27" t="s">
        <v>67</v>
      </c>
      <c r="AM3" s="27" t="s">
        <v>68</v>
      </c>
    </row>
    <row r="4" spans="1:39" s="6" customFormat="1" ht="15.5" x14ac:dyDescent="0.2">
      <c r="A4" s="20" t="s">
        <v>106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28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</row>
    <row r="5" spans="1:39" s="6" customFormat="1" ht="15.5" x14ac:dyDescent="0.2">
      <c r="A5" s="15" t="s">
        <v>2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2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</row>
    <row r="6" spans="1:39" s="6" customFormat="1" ht="15.5" x14ac:dyDescent="0.2">
      <c r="A6" s="15" t="s">
        <v>3</v>
      </c>
      <c r="B6" s="31">
        <v>0</v>
      </c>
      <c r="C6" s="31">
        <v>0</v>
      </c>
      <c r="D6" s="31">
        <v>144721</v>
      </c>
      <c r="E6" s="31">
        <v>0</v>
      </c>
      <c r="F6" s="31">
        <v>258619</v>
      </c>
      <c r="G6" s="31">
        <v>7718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29">
        <v>0</v>
      </c>
      <c r="R6" s="19">
        <v>766</v>
      </c>
      <c r="S6" s="19">
        <v>0</v>
      </c>
      <c r="T6" s="19">
        <v>0</v>
      </c>
      <c r="U6" s="19">
        <v>0</v>
      </c>
      <c r="V6" s="19">
        <v>19693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76820</v>
      </c>
      <c r="AK6" s="19">
        <v>0</v>
      </c>
      <c r="AL6" s="19">
        <v>500619</v>
      </c>
      <c r="AM6" s="19">
        <f>SUM(C6+E6+G6+I6+K6+M6+O6+Q6+S6+U6+W6+Y6+AA6+AC6+AE6+AG6+AI6+AK6)</f>
        <v>7718</v>
      </c>
    </row>
    <row r="7" spans="1:39" s="6" customFormat="1" ht="15.5" x14ac:dyDescent="0.2">
      <c r="A7" s="15" t="s">
        <v>4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29">
        <v>0</v>
      </c>
      <c r="R7" s="19">
        <v>0</v>
      </c>
      <c r="S7" s="19">
        <v>0</v>
      </c>
      <c r="T7" s="19">
        <v>0</v>
      </c>
      <c r="U7" s="19">
        <v>0</v>
      </c>
      <c r="V7" s="19">
        <v>821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842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1663</v>
      </c>
      <c r="AM7" s="19">
        <f t="shared" ref="AM7:AM73" si="0">SUM(C7+E7+G7+I7+K7+M7+O7+Q7+S7+U7+W7+Y7+AA7+AC7+AE7+AG7+AI7+AK7)</f>
        <v>0</v>
      </c>
    </row>
    <row r="8" spans="1:39" s="6" customFormat="1" ht="15.5" x14ac:dyDescent="0.2">
      <c r="A8" s="15" t="s">
        <v>5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29">
        <v>0</v>
      </c>
      <c r="R8" s="19">
        <v>0</v>
      </c>
      <c r="S8" s="19">
        <v>0</v>
      </c>
      <c r="T8" s="19">
        <v>0</v>
      </c>
      <c r="U8" s="19">
        <v>0</v>
      </c>
      <c r="V8" s="19">
        <v>5765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228977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5366</v>
      </c>
      <c r="AK8" s="19">
        <v>0</v>
      </c>
      <c r="AL8" s="19">
        <v>240108</v>
      </c>
      <c r="AM8" s="19">
        <f t="shared" si="0"/>
        <v>0</v>
      </c>
    </row>
    <row r="9" spans="1:39" s="6" customFormat="1" ht="15.5" x14ac:dyDescent="0.2">
      <c r="A9" s="15" t="s">
        <v>6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2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f t="shared" si="0"/>
        <v>0</v>
      </c>
    </row>
    <row r="10" spans="1:39" s="6" customFormat="1" ht="15.5" x14ac:dyDescent="0.2">
      <c r="A10" s="16" t="s">
        <v>102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2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6775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183</v>
      </c>
      <c r="AI10" s="19">
        <v>0</v>
      </c>
      <c r="AJ10" s="19">
        <v>0</v>
      </c>
      <c r="AK10" s="19">
        <v>0</v>
      </c>
      <c r="AL10" s="19">
        <v>6958</v>
      </c>
      <c r="AM10" s="19">
        <f t="shared" si="0"/>
        <v>0</v>
      </c>
    </row>
    <row r="11" spans="1:39" s="6" customFormat="1" ht="15.5" x14ac:dyDescent="0.2">
      <c r="A11" s="15" t="s">
        <v>7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2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449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449</v>
      </c>
      <c r="AM11" s="19">
        <f t="shared" si="0"/>
        <v>0</v>
      </c>
    </row>
    <row r="12" spans="1:39" s="6" customFormat="1" ht="15.5" x14ac:dyDescent="0.2">
      <c r="A12" s="15" t="s">
        <v>8</v>
      </c>
      <c r="B12" s="31">
        <v>35195</v>
      </c>
      <c r="C12" s="31">
        <v>3088</v>
      </c>
      <c r="D12" s="31">
        <v>95397</v>
      </c>
      <c r="E12" s="31">
        <v>0</v>
      </c>
      <c r="F12" s="31">
        <v>640520</v>
      </c>
      <c r="G12" s="31">
        <v>28584</v>
      </c>
      <c r="H12" s="31">
        <v>529002</v>
      </c>
      <c r="I12" s="31">
        <v>45495</v>
      </c>
      <c r="J12" s="31">
        <v>285383</v>
      </c>
      <c r="K12" s="31">
        <v>1</v>
      </c>
      <c r="L12" s="31">
        <v>595446</v>
      </c>
      <c r="M12" s="31">
        <v>25802</v>
      </c>
      <c r="N12" s="31">
        <v>0</v>
      </c>
      <c r="O12" s="31">
        <v>0</v>
      </c>
      <c r="P12" s="31">
        <v>0</v>
      </c>
      <c r="Q12" s="29">
        <v>0</v>
      </c>
      <c r="R12" s="19">
        <v>0</v>
      </c>
      <c r="S12" s="19">
        <v>0</v>
      </c>
      <c r="T12" s="19">
        <v>224232</v>
      </c>
      <c r="U12" s="19">
        <v>38760</v>
      </c>
      <c r="V12" s="19">
        <v>8653</v>
      </c>
      <c r="W12" s="19">
        <v>0</v>
      </c>
      <c r="X12" s="19">
        <v>258096</v>
      </c>
      <c r="Y12" s="19">
        <v>0</v>
      </c>
      <c r="Z12" s="19">
        <v>3167</v>
      </c>
      <c r="AA12" s="19">
        <v>0</v>
      </c>
      <c r="AB12" s="19">
        <v>1076635</v>
      </c>
      <c r="AC12" s="19">
        <v>0</v>
      </c>
      <c r="AD12" s="19">
        <v>0</v>
      </c>
      <c r="AE12" s="19">
        <v>0</v>
      </c>
      <c r="AF12" s="19">
        <v>2566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3754292</v>
      </c>
      <c r="AM12" s="19">
        <f t="shared" si="0"/>
        <v>141730</v>
      </c>
    </row>
    <row r="13" spans="1:39" s="6" customFormat="1" ht="15.5" x14ac:dyDescent="0.35">
      <c r="A13" s="17" t="s">
        <v>9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2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10001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10001</v>
      </c>
      <c r="AM13" s="19">
        <f t="shared" si="0"/>
        <v>0</v>
      </c>
    </row>
    <row r="14" spans="1:39" s="6" customFormat="1" ht="15.5" x14ac:dyDescent="0.35">
      <c r="A14" s="17" t="s">
        <v>10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2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162783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162783</v>
      </c>
      <c r="AM14" s="19">
        <f t="shared" si="0"/>
        <v>0</v>
      </c>
    </row>
    <row r="15" spans="1:39" s="6" customFormat="1" ht="15.5" x14ac:dyDescent="0.35">
      <c r="A15" s="17" t="s">
        <v>11</v>
      </c>
      <c r="B15" s="31">
        <v>72</v>
      </c>
      <c r="C15" s="31">
        <v>0</v>
      </c>
      <c r="D15" s="31">
        <v>84222</v>
      </c>
      <c r="E15" s="31">
        <v>0</v>
      </c>
      <c r="F15" s="31">
        <v>832932</v>
      </c>
      <c r="G15" s="31">
        <v>0</v>
      </c>
      <c r="H15" s="31">
        <v>503829</v>
      </c>
      <c r="I15" s="31">
        <v>0</v>
      </c>
      <c r="J15" s="31">
        <v>103629</v>
      </c>
      <c r="K15" s="31">
        <v>0</v>
      </c>
      <c r="L15" s="31">
        <v>555451</v>
      </c>
      <c r="M15" s="31">
        <v>0</v>
      </c>
      <c r="N15" s="31">
        <v>0</v>
      </c>
      <c r="O15" s="31">
        <v>0</v>
      </c>
      <c r="P15" s="31">
        <v>0</v>
      </c>
      <c r="Q15" s="29">
        <v>0</v>
      </c>
      <c r="R15" s="19">
        <v>64535</v>
      </c>
      <c r="S15" s="19">
        <v>0</v>
      </c>
      <c r="T15" s="19">
        <v>803160</v>
      </c>
      <c r="U15" s="19">
        <v>0</v>
      </c>
      <c r="V15" s="19">
        <v>94570</v>
      </c>
      <c r="W15" s="19">
        <v>0</v>
      </c>
      <c r="X15" s="19">
        <v>138372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3180772</v>
      </c>
      <c r="AM15" s="19">
        <f t="shared" si="0"/>
        <v>0</v>
      </c>
    </row>
    <row r="16" spans="1:39" s="6" customFormat="1" ht="15.5" x14ac:dyDescent="0.35">
      <c r="A16" s="17" t="s">
        <v>12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2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45495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300053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178755</v>
      </c>
      <c r="AI16" s="19">
        <v>0</v>
      </c>
      <c r="AJ16" s="19">
        <v>0</v>
      </c>
      <c r="AK16" s="19">
        <v>0</v>
      </c>
      <c r="AL16" s="19">
        <v>524303</v>
      </c>
      <c r="AM16" s="19">
        <f t="shared" si="0"/>
        <v>0</v>
      </c>
    </row>
    <row r="17" spans="1:40" s="6" customFormat="1" ht="15.5" x14ac:dyDescent="0.35">
      <c r="A17" s="17" t="s">
        <v>13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2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56311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56311</v>
      </c>
      <c r="AM17" s="19">
        <f t="shared" si="0"/>
        <v>0</v>
      </c>
    </row>
    <row r="18" spans="1:40" s="6" customFormat="1" ht="15.5" x14ac:dyDescent="0.35">
      <c r="A18" s="17" t="s">
        <v>14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2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21243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21243</v>
      </c>
      <c r="AM18" s="19">
        <f t="shared" si="0"/>
        <v>0</v>
      </c>
    </row>
    <row r="19" spans="1:40" s="6" customFormat="1" ht="15.5" x14ac:dyDescent="0.35">
      <c r="A19" s="17" t="s">
        <v>15</v>
      </c>
      <c r="B19" s="31">
        <v>12795</v>
      </c>
      <c r="C19" s="31">
        <v>0</v>
      </c>
      <c r="D19" s="31">
        <v>1934</v>
      </c>
      <c r="E19" s="31">
        <v>0</v>
      </c>
      <c r="F19" s="31">
        <v>3431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2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8878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27038</v>
      </c>
      <c r="AM19" s="19">
        <f t="shared" si="0"/>
        <v>0</v>
      </c>
    </row>
    <row r="20" spans="1:40" s="6" customFormat="1" ht="15.5" x14ac:dyDescent="0.35">
      <c r="A20" s="17" t="s">
        <v>16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2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7289</v>
      </c>
      <c r="AI20" s="19">
        <v>0</v>
      </c>
      <c r="AJ20" s="19">
        <v>0</v>
      </c>
      <c r="AK20" s="19">
        <v>0</v>
      </c>
      <c r="AL20" s="19">
        <v>7289</v>
      </c>
      <c r="AM20" s="19">
        <f t="shared" si="0"/>
        <v>0</v>
      </c>
    </row>
    <row r="21" spans="1:40" s="6" customFormat="1" ht="15.5" x14ac:dyDescent="0.35">
      <c r="A21" s="17" t="s">
        <v>17</v>
      </c>
      <c r="B21" s="31">
        <v>2</v>
      </c>
      <c r="C21" s="31">
        <v>0</v>
      </c>
      <c r="D21" s="31">
        <v>0</v>
      </c>
      <c r="E21" s="31">
        <v>0</v>
      </c>
      <c r="F21" s="31">
        <v>189893</v>
      </c>
      <c r="G21" s="31">
        <v>65422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2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189895</v>
      </c>
      <c r="AM21" s="19">
        <f t="shared" si="0"/>
        <v>65422</v>
      </c>
    </row>
    <row r="22" spans="1:40" s="6" customFormat="1" ht="15.5" x14ac:dyDescent="0.35">
      <c r="A22" s="17" t="s">
        <v>18</v>
      </c>
      <c r="B22" s="31">
        <v>0</v>
      </c>
      <c r="C22" s="31">
        <v>0</v>
      </c>
      <c r="D22" s="31">
        <v>0</v>
      </c>
      <c r="E22" s="31">
        <v>0</v>
      </c>
      <c r="F22" s="31">
        <v>4654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2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4654</v>
      </c>
      <c r="AM22" s="19">
        <f t="shared" si="0"/>
        <v>0</v>
      </c>
    </row>
    <row r="23" spans="1:40" s="6" customFormat="1" ht="15.5" x14ac:dyDescent="0.35">
      <c r="A23" s="17" t="s">
        <v>90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2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1337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230888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3721</v>
      </c>
      <c r="AK23" s="19">
        <v>0</v>
      </c>
      <c r="AL23" s="19">
        <v>235946</v>
      </c>
      <c r="AM23" s="19">
        <f t="shared" si="0"/>
        <v>0</v>
      </c>
    </row>
    <row r="24" spans="1:40" s="6" customFormat="1" ht="15.5" x14ac:dyDescent="0.35">
      <c r="A24" s="17" t="s">
        <v>92</v>
      </c>
      <c r="B24" s="31">
        <v>0</v>
      </c>
      <c r="C24" s="31">
        <v>0</v>
      </c>
      <c r="D24" s="31">
        <v>0</v>
      </c>
      <c r="E24" s="31">
        <v>0</v>
      </c>
      <c r="F24" s="31">
        <v>12058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2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419</v>
      </c>
      <c r="Y24" s="19">
        <v>0</v>
      </c>
      <c r="Z24" s="19">
        <v>0</v>
      </c>
      <c r="AA24" s="19">
        <v>0</v>
      </c>
      <c r="AB24" s="19">
        <v>151201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510</v>
      </c>
      <c r="AI24" s="19">
        <v>0</v>
      </c>
      <c r="AJ24" s="19">
        <v>0</v>
      </c>
      <c r="AK24" s="19">
        <v>0</v>
      </c>
      <c r="AL24" s="19">
        <v>164188</v>
      </c>
      <c r="AM24" s="19">
        <f t="shared" si="0"/>
        <v>0</v>
      </c>
    </row>
    <row r="25" spans="1:40" s="6" customFormat="1" ht="15.5" x14ac:dyDescent="0.35">
      <c r="A25" s="17" t="s">
        <v>91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2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f t="shared" si="0"/>
        <v>0</v>
      </c>
    </row>
    <row r="26" spans="1:40" s="6" customFormat="1" ht="15.5" x14ac:dyDescent="0.35">
      <c r="A26" s="17" t="s">
        <v>19</v>
      </c>
      <c r="B26" s="31">
        <v>0</v>
      </c>
      <c r="C26" s="31">
        <v>0</v>
      </c>
      <c r="D26" s="31">
        <v>225</v>
      </c>
      <c r="E26" s="31">
        <v>0</v>
      </c>
      <c r="F26" s="31">
        <v>15288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2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12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15525</v>
      </c>
      <c r="AM26" s="19">
        <f t="shared" si="0"/>
        <v>0</v>
      </c>
    </row>
    <row r="27" spans="1:40" s="6" customFormat="1" ht="15.5" x14ac:dyDescent="0.2">
      <c r="A27" s="15" t="s">
        <v>20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2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532455</v>
      </c>
      <c r="AI27" s="19">
        <v>0</v>
      </c>
      <c r="AJ27" s="19">
        <v>0</v>
      </c>
      <c r="AK27" s="19">
        <v>0</v>
      </c>
      <c r="AL27" s="19">
        <v>532455</v>
      </c>
      <c r="AM27" s="19">
        <f t="shared" si="0"/>
        <v>0</v>
      </c>
      <c r="AN27" s="7"/>
    </row>
    <row r="28" spans="1:40" s="6" customFormat="1" ht="15.5" x14ac:dyDescent="0.2">
      <c r="A28" s="15" t="s">
        <v>21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2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61210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61210</v>
      </c>
      <c r="AM28" s="19">
        <f t="shared" si="0"/>
        <v>0</v>
      </c>
      <c r="AN28" s="7"/>
    </row>
    <row r="29" spans="1:40" s="6" customFormat="1" ht="15.5" x14ac:dyDescent="0.2">
      <c r="A29" s="15" t="s">
        <v>22</v>
      </c>
      <c r="B29" s="31">
        <v>0</v>
      </c>
      <c r="C29" s="31">
        <v>0</v>
      </c>
      <c r="D29" s="31">
        <v>0</v>
      </c>
      <c r="E29" s="31">
        <v>0</v>
      </c>
      <c r="F29" s="31">
        <v>44348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2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23146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67494</v>
      </c>
      <c r="AM29" s="19">
        <f t="shared" si="0"/>
        <v>0</v>
      </c>
      <c r="AN29" s="7"/>
    </row>
    <row r="30" spans="1:40" s="6" customFormat="1" ht="15.5" x14ac:dyDescent="0.2">
      <c r="A30" s="15" t="s">
        <v>23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2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299412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299412</v>
      </c>
      <c r="AM30" s="19">
        <f t="shared" si="0"/>
        <v>0</v>
      </c>
      <c r="AN30" s="7"/>
    </row>
    <row r="31" spans="1:40" s="6" customFormat="1" ht="15.5" x14ac:dyDescent="0.2">
      <c r="A31" s="15" t="s">
        <v>24</v>
      </c>
      <c r="B31" s="31">
        <v>0</v>
      </c>
      <c r="C31" s="31">
        <v>0</v>
      </c>
      <c r="D31" s="31">
        <v>3440</v>
      </c>
      <c r="E31" s="31">
        <v>0</v>
      </c>
      <c r="F31" s="31">
        <v>9466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2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7990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131</v>
      </c>
      <c r="AI31" s="19">
        <v>0</v>
      </c>
      <c r="AJ31" s="19">
        <v>0</v>
      </c>
      <c r="AK31" s="19">
        <v>0</v>
      </c>
      <c r="AL31" s="19">
        <v>21027</v>
      </c>
      <c r="AM31" s="19">
        <f t="shared" si="0"/>
        <v>0</v>
      </c>
      <c r="AN31" s="7"/>
    </row>
    <row r="32" spans="1:40" s="6" customFormat="1" ht="15.5" x14ac:dyDescent="0.2">
      <c r="A32" s="15" t="s">
        <v>103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2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2005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2005</v>
      </c>
      <c r="AM32" s="19">
        <f t="shared" si="0"/>
        <v>0</v>
      </c>
      <c r="AN32" s="7"/>
    </row>
    <row r="33" spans="1:40" s="6" customFormat="1" ht="15.5" x14ac:dyDescent="0.2">
      <c r="A33" s="15" t="s">
        <v>93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2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1285630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295176</v>
      </c>
      <c r="AI33" s="19">
        <v>0</v>
      </c>
      <c r="AJ33" s="19">
        <v>16426</v>
      </c>
      <c r="AK33" s="19">
        <v>0</v>
      </c>
      <c r="AL33" s="19">
        <v>1597232</v>
      </c>
      <c r="AM33" s="19">
        <f t="shared" si="0"/>
        <v>0</v>
      </c>
      <c r="AN33" s="7"/>
    </row>
    <row r="34" spans="1:40" s="6" customFormat="1" ht="15.5" x14ac:dyDescent="0.2">
      <c r="A34" s="15" t="s">
        <v>25</v>
      </c>
      <c r="B34" s="31">
        <v>179085</v>
      </c>
      <c r="C34" s="31">
        <v>0</v>
      </c>
      <c r="D34" s="31">
        <v>160838</v>
      </c>
      <c r="E34" s="31">
        <v>35688</v>
      </c>
      <c r="F34" s="31">
        <v>391447</v>
      </c>
      <c r="G34" s="31">
        <v>36591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1061</v>
      </c>
      <c r="Q34" s="29">
        <v>802</v>
      </c>
      <c r="R34" s="19">
        <v>27545</v>
      </c>
      <c r="S34" s="19">
        <v>3867</v>
      </c>
      <c r="T34" s="19">
        <v>0</v>
      </c>
      <c r="U34" s="19">
        <v>0</v>
      </c>
      <c r="V34" s="19">
        <v>168417</v>
      </c>
      <c r="W34" s="19">
        <v>0</v>
      </c>
      <c r="X34" s="19">
        <v>71</v>
      </c>
      <c r="Y34" s="19">
        <v>0</v>
      </c>
      <c r="Z34" s="19">
        <v>0</v>
      </c>
      <c r="AA34" s="19">
        <v>0</v>
      </c>
      <c r="AB34" s="19">
        <v>331947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14082</v>
      </c>
      <c r="AI34" s="19">
        <v>0</v>
      </c>
      <c r="AJ34" s="19">
        <v>0</v>
      </c>
      <c r="AK34" s="19">
        <v>0</v>
      </c>
      <c r="AL34" s="19">
        <v>1274493</v>
      </c>
      <c r="AM34" s="19">
        <f t="shared" si="0"/>
        <v>76948</v>
      </c>
      <c r="AN34" s="7"/>
    </row>
    <row r="35" spans="1:40" s="6" customFormat="1" ht="15.5" x14ac:dyDescent="0.2">
      <c r="A35" s="15" t="s">
        <v>26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2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501526</v>
      </c>
      <c r="AI35" s="19">
        <v>0</v>
      </c>
      <c r="AJ35" s="19">
        <v>0</v>
      </c>
      <c r="AK35" s="19">
        <v>0</v>
      </c>
      <c r="AL35" s="19">
        <v>501526</v>
      </c>
      <c r="AM35" s="19">
        <f t="shared" si="0"/>
        <v>0</v>
      </c>
      <c r="AN35" s="7"/>
    </row>
    <row r="36" spans="1:40" s="6" customFormat="1" ht="15.5" x14ac:dyDescent="0.2">
      <c r="A36" s="15" t="s">
        <v>27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2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12818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12818</v>
      </c>
      <c r="AM36" s="19">
        <f t="shared" si="0"/>
        <v>0</v>
      </c>
      <c r="AN36" s="7"/>
    </row>
    <row r="37" spans="1:40" s="6" customFormat="1" ht="15.5" x14ac:dyDescent="0.2">
      <c r="A37" s="15" t="s">
        <v>28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2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41550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41550</v>
      </c>
      <c r="AM37" s="19">
        <f t="shared" si="0"/>
        <v>0</v>
      </c>
      <c r="AN37" s="7"/>
    </row>
    <row r="38" spans="1:40" s="6" customFormat="1" ht="15.5" x14ac:dyDescent="0.2">
      <c r="A38" s="15" t="s">
        <v>29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2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21840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968646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900</v>
      </c>
      <c r="AK38" s="19">
        <v>0</v>
      </c>
      <c r="AL38" s="19">
        <v>991386</v>
      </c>
      <c r="AM38" s="19">
        <v>0</v>
      </c>
      <c r="AN38" s="7"/>
    </row>
    <row r="39" spans="1:40" s="6" customFormat="1" ht="15.5" x14ac:dyDescent="0.2">
      <c r="A39" s="15" t="s">
        <v>30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2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20747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20747</v>
      </c>
      <c r="AM39" s="19">
        <f t="shared" si="0"/>
        <v>0</v>
      </c>
      <c r="AN39" s="7"/>
    </row>
    <row r="40" spans="1:40" s="6" customFormat="1" ht="15.5" x14ac:dyDescent="0.2">
      <c r="A40" s="15" t="s">
        <v>88</v>
      </c>
      <c r="B40" s="31">
        <v>504730</v>
      </c>
      <c r="C40" s="31">
        <v>106310</v>
      </c>
      <c r="D40" s="31">
        <v>665076</v>
      </c>
      <c r="E40" s="31">
        <v>216611</v>
      </c>
      <c r="F40" s="31">
        <v>4629161</v>
      </c>
      <c r="G40" s="31">
        <v>1911315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2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985648</v>
      </c>
      <c r="W40" s="19">
        <v>0</v>
      </c>
      <c r="X40" s="19">
        <v>0</v>
      </c>
      <c r="Y40" s="19">
        <v>0</v>
      </c>
      <c r="Z40" s="19">
        <v>1320</v>
      </c>
      <c r="AA40" s="19">
        <v>0</v>
      </c>
      <c r="AB40" s="19">
        <v>105073</v>
      </c>
      <c r="AC40" s="19">
        <v>0</v>
      </c>
      <c r="AD40" s="19">
        <v>0</v>
      </c>
      <c r="AE40" s="19">
        <v>0</v>
      </c>
      <c r="AF40" s="19">
        <v>359</v>
      </c>
      <c r="AG40" s="19">
        <v>0</v>
      </c>
      <c r="AH40" s="19">
        <v>388985</v>
      </c>
      <c r="AI40" s="19">
        <v>0</v>
      </c>
      <c r="AJ40" s="19">
        <v>250750</v>
      </c>
      <c r="AK40" s="19">
        <v>39988</v>
      </c>
      <c r="AL40" s="19">
        <v>7531102</v>
      </c>
      <c r="AM40" s="19">
        <f t="shared" si="0"/>
        <v>2274224</v>
      </c>
      <c r="AN40" s="7"/>
    </row>
    <row r="41" spans="1:40" s="6" customFormat="1" ht="15.5" x14ac:dyDescent="0.2">
      <c r="A41" s="15" t="s">
        <v>31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2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182716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182716</v>
      </c>
      <c r="AM41" s="19">
        <f t="shared" si="0"/>
        <v>0</v>
      </c>
      <c r="AN41" s="7"/>
    </row>
    <row r="42" spans="1:40" s="6" customFormat="1" ht="15.5" x14ac:dyDescent="0.2">
      <c r="A42" s="15" t="s">
        <v>32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2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45528</v>
      </c>
      <c r="AK42" s="19">
        <v>0</v>
      </c>
      <c r="AL42" s="19">
        <v>45528</v>
      </c>
      <c r="AM42" s="19">
        <f t="shared" si="0"/>
        <v>0</v>
      </c>
      <c r="AN42" s="7"/>
    </row>
    <row r="43" spans="1:40" s="6" customFormat="1" ht="15.5" x14ac:dyDescent="0.2">
      <c r="A43" s="16" t="s">
        <v>98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2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4273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1592455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75822</v>
      </c>
      <c r="AK43" s="19">
        <v>0</v>
      </c>
      <c r="AL43" s="19">
        <v>1672550</v>
      </c>
      <c r="AM43" s="19">
        <f t="shared" si="0"/>
        <v>0</v>
      </c>
      <c r="AN43" s="7"/>
    </row>
    <row r="44" spans="1:40" s="6" customFormat="1" ht="15.5" x14ac:dyDescent="0.2">
      <c r="A44" s="15" t="s">
        <v>33</v>
      </c>
      <c r="B44" s="31">
        <v>0</v>
      </c>
      <c r="C44" s="31">
        <v>0</v>
      </c>
      <c r="D44" s="31">
        <v>479</v>
      </c>
      <c r="E44" s="31">
        <v>0</v>
      </c>
      <c r="F44" s="31">
        <v>1453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2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1932</v>
      </c>
      <c r="AM44" s="19">
        <f t="shared" si="0"/>
        <v>0</v>
      </c>
      <c r="AN44" s="7"/>
    </row>
    <row r="45" spans="1:40" s="6" customFormat="1" ht="15.5" x14ac:dyDescent="0.2">
      <c r="A45" s="15" t="s">
        <v>94</v>
      </c>
      <c r="B45" s="31">
        <v>6728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2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9428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377184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132999</v>
      </c>
      <c r="AI45" s="19">
        <v>0</v>
      </c>
      <c r="AJ45" s="19">
        <v>9088</v>
      </c>
      <c r="AK45" s="19">
        <v>0</v>
      </c>
      <c r="AL45" s="19">
        <v>535427</v>
      </c>
      <c r="AM45" s="19">
        <f t="shared" si="0"/>
        <v>0</v>
      </c>
      <c r="AN45" s="7"/>
    </row>
    <row r="46" spans="1:40" s="6" customFormat="1" ht="15.5" x14ac:dyDescent="0.2">
      <c r="A46" s="15" t="s">
        <v>34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2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25605</v>
      </c>
      <c r="AI46" s="19">
        <v>0</v>
      </c>
      <c r="AJ46" s="19">
        <v>0</v>
      </c>
      <c r="AK46" s="19">
        <v>0</v>
      </c>
      <c r="AL46" s="19">
        <v>25605</v>
      </c>
      <c r="AM46" s="19">
        <f t="shared" si="0"/>
        <v>0</v>
      </c>
      <c r="AN46" s="7"/>
    </row>
    <row r="47" spans="1:40" s="6" customFormat="1" ht="15.5" x14ac:dyDescent="0.2">
      <c r="A47" s="15" t="s">
        <v>95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2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25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127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1204</v>
      </c>
      <c r="AK47" s="19">
        <v>0</v>
      </c>
      <c r="AL47" s="19">
        <v>1356</v>
      </c>
      <c r="AM47" s="19">
        <f t="shared" si="0"/>
        <v>0</v>
      </c>
      <c r="AN47" s="7"/>
    </row>
    <row r="48" spans="1:40" s="6" customFormat="1" ht="15.5" x14ac:dyDescent="0.2">
      <c r="A48" s="15" t="s">
        <v>89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2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13434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702202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70</v>
      </c>
      <c r="AK48" s="19">
        <v>0</v>
      </c>
      <c r="AL48" s="19">
        <v>715706</v>
      </c>
      <c r="AM48" s="19">
        <f t="shared" si="0"/>
        <v>0</v>
      </c>
      <c r="AN48" s="7"/>
    </row>
    <row r="49" spans="1:40" s="6" customFormat="1" ht="15.5" x14ac:dyDescent="0.2">
      <c r="A49" s="15" t="s">
        <v>96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2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7645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503441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1153</v>
      </c>
      <c r="AK49" s="19">
        <v>0</v>
      </c>
      <c r="AL49" s="19">
        <v>512239</v>
      </c>
      <c r="AM49" s="19">
        <f t="shared" si="0"/>
        <v>0</v>
      </c>
      <c r="AN49" s="7"/>
    </row>
    <row r="50" spans="1:40" s="6" customFormat="1" ht="15.5" x14ac:dyDescent="0.2">
      <c r="A50" s="15" t="s">
        <v>35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2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2339</v>
      </c>
      <c r="AI50" s="19">
        <v>0</v>
      </c>
      <c r="AJ50" s="19">
        <v>0</v>
      </c>
      <c r="AK50" s="19">
        <v>0</v>
      </c>
      <c r="AL50" s="19">
        <v>2339</v>
      </c>
      <c r="AM50" s="19">
        <f t="shared" si="0"/>
        <v>0</v>
      </c>
      <c r="AN50" s="7"/>
    </row>
    <row r="51" spans="1:40" s="6" customFormat="1" ht="15.5" x14ac:dyDescent="0.2">
      <c r="A51" s="15" t="s">
        <v>97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2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2811</v>
      </c>
      <c r="AI51" s="19">
        <v>0</v>
      </c>
      <c r="AJ51" s="19">
        <v>39548</v>
      </c>
      <c r="AK51" s="19">
        <v>0</v>
      </c>
      <c r="AL51" s="19">
        <v>42359</v>
      </c>
      <c r="AM51" s="19">
        <v>0</v>
      </c>
      <c r="AN51" s="7"/>
    </row>
    <row r="52" spans="1:40" s="6" customFormat="1" ht="15.5" x14ac:dyDescent="0.2">
      <c r="A52" s="15" t="s">
        <v>36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2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218455</v>
      </c>
      <c r="AI52" s="19">
        <v>0</v>
      </c>
      <c r="AJ52" s="19">
        <v>0</v>
      </c>
      <c r="AK52" s="19">
        <v>0</v>
      </c>
      <c r="AL52" s="19">
        <v>218455</v>
      </c>
      <c r="AM52" s="19">
        <f t="shared" si="0"/>
        <v>0</v>
      </c>
      <c r="AN52" s="7"/>
    </row>
    <row r="53" spans="1:40" s="6" customFormat="1" ht="15.5" x14ac:dyDescent="0.2">
      <c r="A53" s="15" t="s">
        <v>37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2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f t="shared" si="0"/>
        <v>0</v>
      </c>
      <c r="AN53" s="7"/>
    </row>
    <row r="54" spans="1:40" s="6" customFormat="1" ht="15.5" x14ac:dyDescent="0.2">
      <c r="A54" s="15" t="s">
        <v>38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2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3528</v>
      </c>
      <c r="AI54" s="19">
        <v>0</v>
      </c>
      <c r="AJ54" s="19">
        <v>0</v>
      </c>
      <c r="AK54" s="19">
        <v>0</v>
      </c>
      <c r="AL54" s="19">
        <v>3528</v>
      </c>
      <c r="AM54" s="19">
        <f t="shared" si="0"/>
        <v>0</v>
      </c>
      <c r="AN54" s="7"/>
    </row>
    <row r="55" spans="1:40" s="6" customFormat="1" ht="15.5" x14ac:dyDescent="0.2">
      <c r="A55" s="15" t="s">
        <v>39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2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118897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14371</v>
      </c>
      <c r="AK55" s="19">
        <v>0</v>
      </c>
      <c r="AL55" s="19">
        <v>133268</v>
      </c>
      <c r="AM55" s="19">
        <f t="shared" si="0"/>
        <v>0</v>
      </c>
      <c r="AN55" s="7"/>
    </row>
    <row r="56" spans="1:40" s="6" customFormat="1" ht="15.5" x14ac:dyDescent="0.2">
      <c r="A56" s="15" t="s">
        <v>40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29">
        <v>0</v>
      </c>
      <c r="R56" s="19">
        <v>0</v>
      </c>
      <c r="S56" s="19">
        <v>0</v>
      </c>
      <c r="T56" s="19">
        <v>4248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267591</v>
      </c>
      <c r="AC56" s="19">
        <v>0</v>
      </c>
      <c r="AD56" s="19">
        <v>0</v>
      </c>
      <c r="AE56" s="19">
        <v>0</v>
      </c>
      <c r="AF56" s="19">
        <v>64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271903</v>
      </c>
      <c r="AM56" s="19">
        <f t="shared" si="0"/>
        <v>0</v>
      </c>
      <c r="AN56" s="7"/>
    </row>
    <row r="57" spans="1:40" s="6" customFormat="1" ht="15.5" x14ac:dyDescent="0.2">
      <c r="A57" s="15" t="s">
        <v>41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2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11106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113520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4511</v>
      </c>
      <c r="AK57" s="19">
        <v>0</v>
      </c>
      <c r="AL57" s="19">
        <v>129137</v>
      </c>
      <c r="AM57" s="19">
        <f t="shared" si="0"/>
        <v>0</v>
      </c>
      <c r="AN57" s="7"/>
    </row>
    <row r="58" spans="1:40" s="6" customFormat="1" ht="31" x14ac:dyDescent="0.2">
      <c r="A58" s="15" t="s">
        <v>108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2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151819</v>
      </c>
      <c r="AC58" s="19">
        <v>151819</v>
      </c>
      <c r="AD58" s="19">
        <v>0</v>
      </c>
      <c r="AE58" s="19">
        <v>0</v>
      </c>
      <c r="AF58" s="19">
        <v>36</v>
      </c>
      <c r="AG58" s="19">
        <v>36</v>
      </c>
      <c r="AH58" s="19">
        <v>0</v>
      </c>
      <c r="AI58" s="19">
        <v>0</v>
      </c>
      <c r="AJ58" s="19">
        <v>964</v>
      </c>
      <c r="AK58" s="19">
        <v>964</v>
      </c>
      <c r="AL58" s="19">
        <v>152819</v>
      </c>
      <c r="AM58" s="19">
        <f t="shared" si="0"/>
        <v>152819</v>
      </c>
      <c r="AN58" s="7"/>
    </row>
    <row r="59" spans="1:40" s="6" customFormat="1" ht="15.5" x14ac:dyDescent="0.2">
      <c r="A59" s="15" t="s">
        <v>99</v>
      </c>
      <c r="B59" s="31">
        <v>1508</v>
      </c>
      <c r="C59" s="31">
        <v>0</v>
      </c>
      <c r="D59" s="31">
        <v>12</v>
      </c>
      <c r="E59" s="31">
        <v>12</v>
      </c>
      <c r="F59" s="31">
        <v>18777</v>
      </c>
      <c r="G59" s="31">
        <v>18080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2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497</v>
      </c>
      <c r="AA59" s="19">
        <v>497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122309</v>
      </c>
      <c r="AI59" s="19">
        <v>0</v>
      </c>
      <c r="AJ59" s="19">
        <v>0</v>
      </c>
      <c r="AK59" s="19">
        <v>0</v>
      </c>
      <c r="AL59" s="19">
        <v>143103</v>
      </c>
      <c r="AM59" s="19">
        <f t="shared" si="0"/>
        <v>18589</v>
      </c>
      <c r="AN59" s="7"/>
    </row>
    <row r="60" spans="1:40" s="6" customFormat="1" ht="15.5" x14ac:dyDescent="0.2">
      <c r="A60" s="15" t="s">
        <v>100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2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215924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4933</v>
      </c>
      <c r="AK60" s="19">
        <v>0</v>
      </c>
      <c r="AL60" s="19">
        <v>220857</v>
      </c>
      <c r="AM60" s="19">
        <f t="shared" si="0"/>
        <v>0</v>
      </c>
      <c r="AN60" s="7"/>
    </row>
    <row r="61" spans="1:40" s="6" customFormat="1" ht="31" x14ac:dyDescent="0.2">
      <c r="A61" s="15" t="s">
        <v>109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2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304194</v>
      </c>
      <c r="AC61" s="19">
        <v>0</v>
      </c>
      <c r="AD61" s="19">
        <v>0</v>
      </c>
      <c r="AE61" s="19">
        <v>0</v>
      </c>
      <c r="AF61" s="19">
        <v>185</v>
      </c>
      <c r="AG61" s="19">
        <v>0</v>
      </c>
      <c r="AH61" s="19">
        <v>0</v>
      </c>
      <c r="AI61" s="19">
        <v>0</v>
      </c>
      <c r="AJ61" s="19">
        <v>1256</v>
      </c>
      <c r="AK61" s="19">
        <v>0</v>
      </c>
      <c r="AL61" s="19">
        <v>305635</v>
      </c>
      <c r="AM61" s="19">
        <f t="shared" si="0"/>
        <v>0</v>
      </c>
      <c r="AN61" s="7"/>
    </row>
    <row r="62" spans="1:40" s="6" customFormat="1" ht="15.5" x14ac:dyDescent="0.2">
      <c r="A62" s="15" t="s">
        <v>42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2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101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101</v>
      </c>
      <c r="AM62" s="19">
        <f t="shared" si="0"/>
        <v>0</v>
      </c>
      <c r="AN62" s="7"/>
    </row>
    <row r="63" spans="1:40" s="6" customFormat="1" ht="15.5" x14ac:dyDescent="0.2">
      <c r="A63" s="15" t="s">
        <v>101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2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148015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9819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157834</v>
      </c>
      <c r="AM63" s="19">
        <f t="shared" si="0"/>
        <v>0</v>
      </c>
      <c r="AN63" s="7"/>
    </row>
    <row r="64" spans="1:40" s="6" customFormat="1" ht="15.5" x14ac:dyDescent="0.2">
      <c r="A64" s="15" t="s">
        <v>43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2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86998</v>
      </c>
      <c r="AI64" s="19">
        <v>0</v>
      </c>
      <c r="AJ64" s="19">
        <v>0</v>
      </c>
      <c r="AK64" s="19">
        <v>0</v>
      </c>
      <c r="AL64" s="19">
        <v>86998</v>
      </c>
      <c r="AM64" s="19">
        <f t="shared" si="0"/>
        <v>0</v>
      </c>
      <c r="AN64" s="7"/>
    </row>
    <row r="65" spans="1:40" s="6" customFormat="1" ht="15.5" x14ac:dyDescent="0.2">
      <c r="A65" s="15" t="s">
        <v>44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2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20430</v>
      </c>
      <c r="AI65" s="19">
        <v>0</v>
      </c>
      <c r="AJ65" s="19">
        <v>0</v>
      </c>
      <c r="AK65" s="19">
        <v>0</v>
      </c>
      <c r="AL65" s="19">
        <v>20430</v>
      </c>
      <c r="AM65" s="19">
        <f t="shared" si="0"/>
        <v>0</v>
      </c>
      <c r="AN65" s="7"/>
    </row>
    <row r="66" spans="1:40" s="6" customFormat="1" ht="15.5" x14ac:dyDescent="0.2">
      <c r="A66" s="15" t="s">
        <v>45</v>
      </c>
      <c r="B66" s="31">
        <v>11781</v>
      </c>
      <c r="C66" s="31">
        <v>0</v>
      </c>
      <c r="D66" s="31">
        <v>12254</v>
      </c>
      <c r="E66" s="31">
        <v>1688</v>
      </c>
      <c r="F66" s="31">
        <v>60628</v>
      </c>
      <c r="G66" s="31">
        <v>2325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29">
        <v>0</v>
      </c>
      <c r="R66" s="19">
        <v>545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85208</v>
      </c>
      <c r="AM66" s="19">
        <f t="shared" si="0"/>
        <v>4013</v>
      </c>
      <c r="AN66" s="7"/>
    </row>
    <row r="67" spans="1:40" s="6" customFormat="1" ht="15.5" x14ac:dyDescent="0.2">
      <c r="A67" s="15" t="s">
        <v>104</v>
      </c>
      <c r="B67" s="31">
        <v>0</v>
      </c>
      <c r="C67" s="31">
        <v>0</v>
      </c>
      <c r="D67" s="31">
        <v>2917</v>
      </c>
      <c r="E67" s="31">
        <v>0</v>
      </c>
      <c r="F67" s="31">
        <v>34069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2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2284</v>
      </c>
      <c r="AI67" s="19">
        <v>0</v>
      </c>
      <c r="AJ67" s="19"/>
      <c r="AK67" s="19">
        <v>0</v>
      </c>
      <c r="AL67" s="19">
        <v>39270</v>
      </c>
      <c r="AM67" s="19">
        <f t="shared" si="0"/>
        <v>0</v>
      </c>
      <c r="AN67" s="7"/>
    </row>
    <row r="68" spans="1:40" s="6" customFormat="1" ht="15.5" x14ac:dyDescent="0.2">
      <c r="A68" s="15" t="s">
        <v>46</v>
      </c>
      <c r="B68" s="31">
        <v>24</v>
      </c>
      <c r="C68" s="31">
        <v>0</v>
      </c>
      <c r="D68" s="31">
        <v>1779</v>
      </c>
      <c r="E68" s="31">
        <v>0</v>
      </c>
      <c r="F68" s="31">
        <v>6503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2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8306</v>
      </c>
      <c r="AM68" s="19">
        <f t="shared" si="0"/>
        <v>0</v>
      </c>
      <c r="AN68" s="7"/>
    </row>
    <row r="69" spans="1:40" s="6" customFormat="1" ht="15.5" x14ac:dyDescent="0.2">
      <c r="A69" s="15" t="s">
        <v>47</v>
      </c>
      <c r="B69" s="31">
        <v>3</v>
      </c>
      <c r="C69" s="31">
        <v>0</v>
      </c>
      <c r="D69" s="31">
        <v>34583</v>
      </c>
      <c r="E69" s="31">
        <v>0</v>
      </c>
      <c r="F69" s="31">
        <v>398140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2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320872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753598</v>
      </c>
      <c r="AM69" s="19">
        <f t="shared" si="0"/>
        <v>0</v>
      </c>
      <c r="AN69" s="7"/>
    </row>
    <row r="70" spans="1:40" s="6" customFormat="1" ht="15.5" x14ac:dyDescent="0.2">
      <c r="A70" s="15" t="s">
        <v>110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2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f t="shared" si="0"/>
        <v>0</v>
      </c>
      <c r="AN70" s="7"/>
    </row>
    <row r="71" spans="1:40" s="6" customFormat="1" ht="15.5" x14ac:dyDescent="0.2">
      <c r="A71" s="16" t="s">
        <v>48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2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6021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2157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314</v>
      </c>
      <c r="AI71" s="19">
        <v>0</v>
      </c>
      <c r="AJ71" s="19">
        <v>0</v>
      </c>
      <c r="AK71" s="19">
        <v>0</v>
      </c>
      <c r="AL71" s="19">
        <v>8492</v>
      </c>
      <c r="AM71" s="19">
        <f t="shared" si="0"/>
        <v>0</v>
      </c>
      <c r="AN71" s="7"/>
    </row>
    <row r="72" spans="1:40" s="6" customFormat="1" ht="15.5" x14ac:dyDescent="0.2">
      <c r="A72" s="16" t="s">
        <v>105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2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66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f t="shared" si="0"/>
        <v>0</v>
      </c>
      <c r="AN72" s="7"/>
    </row>
    <row r="73" spans="1:40" s="6" customFormat="1" ht="16" thickBot="1" x14ac:dyDescent="0.25">
      <c r="A73" s="18" t="s">
        <v>49</v>
      </c>
      <c r="B73" s="32">
        <v>3888</v>
      </c>
      <c r="C73" s="32">
        <v>0</v>
      </c>
      <c r="D73" s="32">
        <v>28004</v>
      </c>
      <c r="E73" s="32">
        <v>317</v>
      </c>
      <c r="F73" s="32">
        <v>77159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2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109051</v>
      </c>
      <c r="AM73" s="19">
        <f t="shared" si="0"/>
        <v>317</v>
      </c>
      <c r="AN73" s="7"/>
    </row>
    <row r="74" spans="1:40" ht="18.5" x14ac:dyDescent="0.45">
      <c r="A74" s="3"/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40" ht="18.5" x14ac:dyDescent="0.45">
      <c r="A75" s="3"/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40" ht="18.5" x14ac:dyDescent="0.45">
      <c r="A76" s="3"/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40" ht="18.5" x14ac:dyDescent="0.45">
      <c r="A77" s="3"/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40" ht="18.5" x14ac:dyDescent="0.45">
      <c r="A78" s="3"/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40" ht="18.5" x14ac:dyDescent="0.45">
      <c r="A79" s="3"/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40" ht="18.5" x14ac:dyDescent="0.45">
      <c r="A80" s="3"/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5" x14ac:dyDescent="0.45">
      <c r="A81" s="3"/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5" x14ac:dyDescent="0.45">
      <c r="A82" s="3"/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5" x14ac:dyDescent="0.45">
      <c r="A83" s="3"/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5" x14ac:dyDescent="0.45">
      <c r="A84" s="3"/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5" x14ac:dyDescent="0.45">
      <c r="A85" s="3"/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5" x14ac:dyDescent="0.45">
      <c r="A86" s="3"/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5" x14ac:dyDescent="0.45">
      <c r="A87" s="3"/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5" x14ac:dyDescent="0.45">
      <c r="A88" s="3"/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5" x14ac:dyDescent="0.45">
      <c r="A89" s="3"/>
      <c r="B89" s="3"/>
      <c r="C89" s="3"/>
      <c r="D89" s="3"/>
      <c r="E89" s="3"/>
      <c r="F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5" x14ac:dyDescent="0.45">
      <c r="A90" s="3"/>
      <c r="B90" s="3"/>
      <c r="C90" s="3"/>
      <c r="D90" s="3"/>
      <c r="E90" s="3"/>
      <c r="F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5" x14ac:dyDescent="0.45">
      <c r="A91" s="3"/>
      <c r="B91" s="3"/>
      <c r="C91" s="3"/>
      <c r="D91" s="3"/>
      <c r="E91" s="3"/>
      <c r="F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5" x14ac:dyDescent="0.45">
      <c r="A92" s="3"/>
      <c r="B92" s="3"/>
      <c r="C92" s="3"/>
      <c r="D92" s="3"/>
      <c r="E92" s="3"/>
      <c r="F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5" x14ac:dyDescent="0.45">
      <c r="A93" s="3"/>
      <c r="B93" s="3"/>
      <c r="C93" s="3"/>
      <c r="D93" s="3"/>
      <c r="E93" s="3"/>
      <c r="F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5" x14ac:dyDescent="0.45">
      <c r="A94" s="3"/>
      <c r="B94" s="3"/>
      <c r="C94" s="3"/>
      <c r="D94" s="3"/>
      <c r="E94" s="3"/>
      <c r="F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5" x14ac:dyDescent="0.45">
      <c r="A95" s="3"/>
      <c r="B95" s="3"/>
      <c r="C95" s="3"/>
      <c r="D95" s="3"/>
      <c r="E95" s="3"/>
      <c r="F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5" x14ac:dyDescent="0.45">
      <c r="A96" s="3"/>
      <c r="B96" s="3"/>
      <c r="C96" s="3"/>
      <c r="D96" s="3"/>
      <c r="E96" s="3"/>
      <c r="F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5" x14ac:dyDescent="0.45">
      <c r="A97" s="3"/>
      <c r="B97" s="3"/>
      <c r="C97" s="3"/>
      <c r="D97" s="3"/>
      <c r="E97" s="3"/>
      <c r="F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5" x14ac:dyDescent="0.45">
      <c r="A98" s="3"/>
      <c r="B98" s="3"/>
      <c r="C98" s="3"/>
      <c r="D98" s="3"/>
      <c r="E98" s="3"/>
      <c r="F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5" x14ac:dyDescent="0.45">
      <c r="A99" s="3"/>
      <c r="B99" s="3"/>
      <c r="C99" s="3"/>
      <c r="D99" s="3"/>
      <c r="E99" s="3"/>
      <c r="F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5" x14ac:dyDescent="0.45">
      <c r="A100" s="3"/>
      <c r="B100" s="3"/>
      <c r="C100" s="3"/>
      <c r="D100" s="3"/>
      <c r="E100" s="3"/>
      <c r="F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5" x14ac:dyDescent="0.45">
      <c r="A101" s="3"/>
      <c r="B101" s="3"/>
      <c r="C101" s="3"/>
      <c r="D101" s="3"/>
      <c r="E101" s="3"/>
      <c r="F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5" x14ac:dyDescent="0.45">
      <c r="A102" s="3"/>
      <c r="B102" s="3"/>
      <c r="C102" s="3"/>
      <c r="D102" s="3"/>
      <c r="E102" s="3"/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5" x14ac:dyDescent="0.45">
      <c r="A103" s="3"/>
      <c r="B103" s="3"/>
      <c r="C103" s="3"/>
      <c r="D103" s="3"/>
      <c r="E103" s="3"/>
      <c r="F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</sheetData>
  <pageMargins left="0.25" right="0.25" top="0.75" bottom="0.75" header="0.3" footer="0.3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Summary Report</vt:lpstr>
      <vt:lpstr>'Enrollment Summary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2015-04-09T20:40:29Z</dcterms:created>
  <dcterms:modified xsi:type="dcterms:W3CDTF">2020-05-26T19:02:00Z</dcterms:modified>
</cp:coreProperties>
</file>